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Z:\Daten\_Muster\"/>
    </mc:Choice>
  </mc:AlternateContent>
  <xr:revisionPtr revIDLastSave="0" documentId="13_ncr:1_{2F4F6B94-82E7-40CC-BE70-51319506938E}" xr6:coauthVersionLast="47" xr6:coauthVersionMax="47" xr10:uidLastSave="{00000000-0000-0000-0000-000000000000}"/>
  <bookViews>
    <workbookView xWindow="-120" yWindow="-120" windowWidth="57840" windowHeight="23640" xr2:uid="{00000000-000D-0000-FFFF-FFFF00000000}"/>
  </bookViews>
  <sheets>
    <sheet name="Reisekosten PKW" sheetId="1" r:id="rId1"/>
  </sheets>
  <definedNames>
    <definedName name="_xlnm.Print_Area" localSheetId="0">'Reisekosten PKW'!$B$1:$M$40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E16" i="1" l="1"/>
  <c r="J16" i="1" l="1"/>
  <c r="E14" i="1"/>
  <c r="J14" i="1" s="1"/>
  <c r="E15" i="1"/>
  <c r="J15" i="1" s="1"/>
  <c r="E17" i="1"/>
  <c r="J17" i="1" s="1"/>
  <c r="E18" i="1"/>
  <c r="J18" i="1" s="1"/>
  <c r="E19" i="1"/>
  <c r="J19" i="1" s="1"/>
  <c r="E20" i="1"/>
  <c r="J20" i="1" s="1"/>
  <c r="E21" i="1"/>
  <c r="J21" i="1" s="1"/>
  <c r="E22" i="1"/>
  <c r="J22" i="1" s="1"/>
  <c r="E23" i="1"/>
  <c r="J23" i="1" s="1"/>
  <c r="E24" i="1"/>
  <c r="J24" i="1" s="1"/>
  <c r="E25" i="1"/>
  <c r="J25" i="1" s="1"/>
  <c r="E26" i="1"/>
  <c r="J26" i="1" s="1"/>
  <c r="E27" i="1"/>
  <c r="J27" i="1" s="1"/>
  <c r="E28" i="1"/>
  <c r="J28" i="1" s="1"/>
  <c r="E13" i="1"/>
  <c r="J13" i="1" s="1"/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H29" i="1"/>
  <c r="K29" i="1"/>
  <c r="K30" i="1" s="1"/>
  <c r="I29" i="1" l="1"/>
  <c r="J29" i="1"/>
  <c r="J30" i="1" s="1"/>
  <c r="I30" i="1" l="1"/>
  <c r="I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Jürgen Baumgartner</author>
  </authors>
  <commentList>
    <comment ref="K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Siehe
https://www.wko.at/entlohnung/auslandsreise-kostensaetze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<sst xmlns="http://schemas.openxmlformats.org/spreadsheetml/2006/main" count="32" uniqueCount="31">
  <si>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Name:</t>
  </si>
  <si>
    <t>Tätigkeit:</t>
  </si>
  <si>
    <t>Datum</t>
  </si>
  <si>
    <t>Reisezeit</t>
  </si>
  <si>
    <t>Std.</t>
  </si>
  <si>
    <t>Fahrstrecke</t>
  </si>
  <si>
    <t>km</t>
  </si>
  <si>
    <t xml:space="preserve">Taggeld </t>
  </si>
  <si>
    <t>Taggeld</t>
  </si>
  <si>
    <t>Datum:</t>
  </si>
  <si>
    <t>Mitfahrer</t>
  </si>
  <si>
    <t>km-Geld</t>
  </si>
  <si>
    <t>Inland</t>
  </si>
  <si>
    <t>Ausland</t>
  </si>
  <si>
    <t>von</t>
  </si>
  <si>
    <t>bis</t>
  </si>
  <si>
    <t>**) Bei Fremdwährungen bitte den Betrag in Euro eintragen und den Umrechnungskurs am Beleg vermerken.</t>
  </si>
  <si>
    <t>Summe brutto:</t>
  </si>
  <si>
    <t>Summe netto:</t>
  </si>
  <si>
    <t>Wieselburg - Linz - Wieselburg</t>
  </si>
  <si>
    <t>(siehe</t>
  </si>
  <si>
    <t>Kommentar)</t>
  </si>
  <si>
    <t>(max)</t>
  </si>
  <si>
    <t>GESCHÄFTSREISEABRECHNUNG</t>
  </si>
  <si>
    <t>Unterschrift:</t>
  </si>
  <si>
    <t>KM-Stand</t>
  </si>
  <si>
    <t>Anfang</t>
  </si>
  <si>
    <t>Ende</t>
  </si>
  <si>
    <t>Fahrtenbuch</t>
  </si>
  <si>
    <t xml:space="preserve">Brutto-Betriebsausgaben: </t>
  </si>
  <si>
    <t xml:space="preserve">*) Bitte tragen Sie jeweils den Bruttobetrag lt. Beleg ein.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</si>
</sst>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:mm"/>
  </numFmts>
  <fonts count="13">
    <font>
      <sz val="10"/>
      <name val="Arial"/>
    </font>
    <font>
      <sz val="10"/>
      <name val="Arial"/>
      <family val="2"/>
    </font>
    <font>
      <sz val="10"/>
      <name val="Times New Roman 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i/>
      <sz val="10"/>
      <name val="Century Gothic"/>
      <family val="2"/>
    </font>
    <font>
      <b/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1FF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/>
    <xf numFmtId="0" fontId="7" fillId="2" borderId="17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" xfId="0" applyFont="1" applyBorder="1"/>
    <xf numFmtId="0" fontId="7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/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Protection="1">
      <protection locked="0"/>
    </xf>
    <xf numFmtId="2" fontId="9" fillId="0" borderId="3" xfId="0" applyNumberFormat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7" fillId="0" borderId="6" xfId="0" applyFont="1" applyBorder="1"/>
    <xf numFmtId="0" fontId="7" fillId="0" borderId="5" xfId="0" applyFont="1" applyBorder="1"/>
    <xf numFmtId="14" fontId="10" fillId="3" borderId="3" xfId="0" applyNumberFormat="1" applyFont="1" applyFill="1" applyBorder="1" applyAlignment="1" applyProtection="1">
      <alignment horizontal="center" vertical="center"/>
      <protection locked="0"/>
    </xf>
    <xf numFmtId="164" fontId="10" fillId="3" borderId="0" xfId="0" applyNumberFormat="1" applyFont="1" applyFill="1" applyAlignment="1" applyProtection="1">
      <alignment horizontal="center" vertical="center"/>
      <protection locked="0"/>
    </xf>
    <xf numFmtId="164" fontId="10" fillId="3" borderId="8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3" xfId="0" applyFont="1" applyFill="1" applyBorder="1" applyAlignment="1" applyProtection="1">
      <alignment vertical="center"/>
      <protection locked="0"/>
    </xf>
    <xf numFmtId="3" fontId="10" fillId="0" borderId="3" xfId="0" applyNumberFormat="1" applyFont="1" applyBorder="1" applyAlignment="1" applyProtection="1">
      <alignment vertical="center"/>
      <protection locked="0"/>
    </xf>
    <xf numFmtId="4" fontId="10" fillId="0" borderId="8" xfId="2" applyNumberFormat="1" applyFont="1" applyBorder="1" applyAlignment="1">
      <alignment vertical="center"/>
    </xf>
    <xf numFmtId="4" fontId="10" fillId="0" borderId="3" xfId="2" applyNumberFormat="1" applyFont="1" applyBorder="1" applyAlignment="1">
      <alignment vertical="center"/>
    </xf>
    <xf numFmtId="4" fontId="10" fillId="0" borderId="0" xfId="0" applyNumberFormat="1" applyFont="1" applyAlignment="1" applyProtection="1">
      <alignment vertical="center"/>
      <protection locked="0"/>
    </xf>
    <xf numFmtId="3" fontId="10" fillId="0" borderId="1" xfId="2" applyNumberFormat="1" applyFont="1" applyBorder="1" applyAlignment="1">
      <alignment horizontal="center" vertical="center"/>
    </xf>
    <xf numFmtId="3" fontId="10" fillId="0" borderId="14" xfId="2" applyNumberFormat="1" applyFont="1" applyBorder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164" fontId="10" fillId="0" borderId="3" xfId="0" applyNumberFormat="1" applyFont="1" applyBorder="1" applyAlignment="1">
      <alignment horizontal="center" vertical="center"/>
    </xf>
    <xf numFmtId="3" fontId="10" fillId="0" borderId="3" xfId="2" applyNumberFormat="1" applyFont="1" applyBorder="1" applyAlignment="1">
      <alignment horizontal="center" vertical="center"/>
    </xf>
    <xf numFmtId="3" fontId="10" fillId="0" borderId="18" xfId="2" applyNumberFormat="1" applyFont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164" fontId="10" fillId="0" borderId="5" xfId="0" applyNumberFormat="1" applyFont="1" applyBorder="1" applyAlignment="1">
      <alignment horizontal="center" vertical="center"/>
    </xf>
    <xf numFmtId="3" fontId="10" fillId="0" borderId="5" xfId="2" applyNumberFormat="1" applyFont="1" applyBorder="1" applyAlignment="1">
      <alignment horizontal="center" vertical="center"/>
    </xf>
    <xf numFmtId="3" fontId="10" fillId="0" borderId="19" xfId="2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164" fontId="10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4" fontId="11" fillId="0" borderId="9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12" fillId="0" borderId="1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4" fontId="6" fillId="0" borderId="11" xfId="0" applyNumberFormat="1" applyFont="1" applyBorder="1"/>
    <xf numFmtId="0" fontId="6" fillId="0" borderId="12" xfId="0" applyFont="1" applyBorder="1"/>
    <xf numFmtId="0" fontId="7" fillId="3" borderId="0" xfId="0" applyFont="1" applyFill="1"/>
    <xf numFmtId="0" fontId="6" fillId="3" borderId="0" xfId="0" applyFont="1" applyFill="1" applyProtection="1">
      <protection locked="0"/>
    </xf>
    <xf numFmtId="0" fontId="6" fillId="3" borderId="0" xfId="0" applyFont="1" applyFill="1"/>
    <xf numFmtId="0" fontId="9" fillId="0" borderId="0" xfId="0" applyFont="1"/>
  </cellXfs>
  <cellStyles count="3">
    <cellStyle name="Komma" xfId="1" builtinId="3"/>
    <cellStyle name="Standard" xfId="0" builtinId="0"/>
    <cellStyle name="Standard_FAHRAB99" xfId="2" xr:uid="{00000000-0005-0000-0000-000002000000}"/>
  </cellStyles>
  <dxfs count="0"/>
  <tableStyles count="0" defaultTableStyle="TableStyleMedium9" defaultPivotStyle="PivotStyleLight16"/>
  <colors>
    <mruColors>
      <color rgb="FFD1FF93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219074</xdr:rowOff>
    </xdr:from>
    <xdr:to>
      <xdr:col>12</xdr:col>
      <xdr:colOff>628650</xdr:colOff>
      <xdr:row>4</xdr:row>
      <xdr:rowOff>66674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19725" y="219074"/>
          <a:ext cx="3514725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i="1">
              <a:latin typeface="Century Gothic" panose="020B0502020202020204" pitchFamily="34" charset="0"/>
              <a:cs typeface="Arial" panose="020B0604020202020204" pitchFamily="34" charset="0"/>
            </a:rPr>
            <a:t>Dieses</a:t>
          </a:r>
          <a:r>
            <a:rPr lang="de-DE" sz="1100" i="1" baseline="0">
              <a:latin typeface="Century Gothic" panose="020B0502020202020204" pitchFamily="34" charset="0"/>
              <a:cs typeface="Arial" panose="020B0604020202020204" pitchFamily="34" charset="0"/>
            </a:rPr>
            <a:t> Formular gilt als Beleg iSd Bundesabgabenordnung.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M40"/>
  <sheetViews>
    <sheetView tabSelected="1" zoomScale="130" zoomScaleNormal="130" workbookViewId="0">
      <selection activeCell="Q24" sqref="Q24"/>
    </sheetView>
  </sheetViews>
  <sheetFormatPr baseColWidth="10" defaultColWidth="11.42578125" defaultRowHeight="13.5"/>
  <cols>
    <col min="1" max="1" width="2.5703125" style="3" customWidth="1"/>
    <col min="2" max="2" width="17.5703125" style="3" customWidth="1"/>
    <col min="3" max="3" width="6.85546875" style="3" customWidth="1"/>
    <col min="4" max="4" width="6.5703125" style="3" customWidth="1"/>
    <col min="5" max="5" width="6.7109375" style="3" customWidth="1"/>
    <col min="6" max="6" width="28.5703125" style="3" customWidth="1"/>
    <col min="7" max="7" width="9.28515625" style="3" customWidth="1"/>
    <col min="8" max="8" width="6.28515625" style="3" customWidth="1"/>
    <col min="9" max="11" width="12.140625" style="3" customWidth="1"/>
    <col min="12" max="16384" width="11.42578125" style="3"/>
  </cols>
  <sheetData>
    <row r="1" spans="2:13" s="3" customFormat="1" ht="22.5" customHeight="1">
      <c r="B1" s="1"/>
      <c r="C1" s="1"/>
      <c r="D1" s="2" t="s">
        <v>23</v>
      </c>
      <c r="E1" s="1"/>
      <c r="F1" s="1"/>
      <c r="G1" s="1"/>
      <c r="H1" s="1"/>
      <c r="I1" s="1"/>
      <c r="J1" s="1"/>
      <c r="K1" s="1"/>
    </row>
    <row r="2" spans="2:13" s="3" customFormat="1" ht="22.5" customHeight="1">
      <c r="B2" s="4"/>
      <c r="C2" s="5"/>
      <c r="D2" s="5"/>
      <c r="E2" s="5"/>
      <c r="F2" s="5"/>
      <c r="H2" s="6"/>
      <c r="I2" s="6"/>
    </row>
    <row r="3" spans="2:13" s="3" customFormat="1" ht="5.25" customHeight="1"/>
    <row r="4" spans="2:13" s="3" customFormat="1" ht="22.5" customHeight="1">
      <c r="B4" s="4" t="s">
        <v>0</v>
      </c>
      <c r="C4" s="7"/>
      <c r="D4" s="7"/>
      <c r="E4" s="7"/>
      <c r="F4" s="7"/>
    </row>
    <row r="5" spans="2:13" s="3" customFormat="1" ht="6" customHeight="1">
      <c r="B5" s="8"/>
      <c r="C5" s="9"/>
      <c r="D5" s="9"/>
      <c r="E5" s="9"/>
      <c r="F5" s="10"/>
    </row>
    <row r="6" spans="2:13" s="3" customFormat="1" ht="22.5" customHeight="1" thickBot="1">
      <c r="B6" s="4" t="s">
        <v>1</v>
      </c>
      <c r="C6" s="7"/>
      <c r="D6" s="7"/>
      <c r="E6" s="7"/>
      <c r="F6" s="7"/>
      <c r="H6" s="6"/>
      <c r="I6" s="6"/>
    </row>
    <row r="7" spans="2:13" s="11" customFormat="1" ht="22.5" customHeight="1" thickBot="1">
      <c r="L7" s="12" t="s">
        <v>28</v>
      </c>
      <c r="M7" s="13"/>
    </row>
    <row r="8" spans="2:13" s="3" customFormat="1" ht="14.25" customHeight="1">
      <c r="B8" s="14" t="s">
        <v>2</v>
      </c>
      <c r="C8" s="15" t="s">
        <v>3</v>
      </c>
      <c r="D8" s="16"/>
      <c r="E8" s="17" t="s">
        <v>4</v>
      </c>
      <c r="F8" s="18" t="s">
        <v>5</v>
      </c>
      <c r="G8" s="17" t="s">
        <v>10</v>
      </c>
      <c r="H8" s="17" t="s">
        <v>6</v>
      </c>
      <c r="I8" s="17" t="s">
        <v>11</v>
      </c>
      <c r="J8" s="17" t="s">
        <v>7</v>
      </c>
      <c r="K8" s="18" t="s">
        <v>8</v>
      </c>
      <c r="L8" s="19" t="s">
        <v>25</v>
      </c>
      <c r="M8" s="19" t="s">
        <v>25</v>
      </c>
    </row>
    <row r="9" spans="2:13" s="3" customFormat="1" ht="14.25" customHeight="1">
      <c r="B9" s="20"/>
      <c r="C9" s="21" t="s">
        <v>14</v>
      </c>
      <c r="D9" s="22" t="s">
        <v>15</v>
      </c>
      <c r="E9" s="20"/>
      <c r="F9" s="6"/>
      <c r="G9" s="23"/>
      <c r="H9" s="20"/>
      <c r="I9" s="20"/>
      <c r="J9" s="24" t="s">
        <v>12</v>
      </c>
      <c r="K9" s="25" t="s">
        <v>13</v>
      </c>
      <c r="L9" s="26" t="s">
        <v>26</v>
      </c>
      <c r="M9" s="26" t="s">
        <v>27</v>
      </c>
    </row>
    <row r="10" spans="2:13" s="3" customFormat="1" ht="14.25" customHeight="1">
      <c r="B10" s="20"/>
      <c r="D10" s="27"/>
      <c r="E10" s="20"/>
      <c r="F10" s="6"/>
      <c r="G10" s="28">
        <v>0.15</v>
      </c>
      <c r="H10" s="20"/>
      <c r="I10" s="28">
        <v>0.5</v>
      </c>
      <c r="J10" s="29" t="s">
        <v>22</v>
      </c>
      <c r="K10" s="30" t="s">
        <v>20</v>
      </c>
      <c r="L10" s="28"/>
      <c r="M10" s="28"/>
    </row>
    <row r="11" spans="2:13" s="3" customFormat="1" ht="14.25" customHeight="1">
      <c r="B11" s="20"/>
      <c r="D11" s="27"/>
      <c r="E11" s="20"/>
      <c r="F11" s="6"/>
      <c r="G11" s="31"/>
      <c r="H11" s="20"/>
      <c r="I11" s="31"/>
      <c r="J11" s="32">
        <v>30</v>
      </c>
      <c r="K11" s="33" t="s">
        <v>21</v>
      </c>
      <c r="L11" s="28"/>
      <c r="M11" s="28"/>
    </row>
    <row r="12" spans="2:13" s="3" customFormat="1" ht="14.25" customHeight="1" thickBot="1">
      <c r="B12" s="34"/>
      <c r="C12" s="35"/>
      <c r="D12" s="36"/>
      <c r="E12" s="20"/>
      <c r="F12" s="37"/>
      <c r="G12" s="38"/>
      <c r="H12" s="34"/>
      <c r="I12" s="34"/>
      <c r="J12" s="38"/>
      <c r="K12" s="37"/>
      <c r="L12" s="26"/>
      <c r="M12" s="26"/>
    </row>
    <row r="13" spans="2:13" s="3" customFormat="1" ht="14.25" customHeight="1">
      <c r="B13" s="39">
        <v>45665</v>
      </c>
      <c r="C13" s="40">
        <v>0.33333333333333331</v>
      </c>
      <c r="D13" s="41">
        <v>0.83333333333333337</v>
      </c>
      <c r="E13" s="42">
        <f>IF(OR(C13="",D13=""),"",D13-C13)</f>
        <v>0.5</v>
      </c>
      <c r="F13" s="43" t="s">
        <v>19</v>
      </c>
      <c r="G13" s="44">
        <v>1</v>
      </c>
      <c r="H13" s="45">
        <v>120</v>
      </c>
      <c r="I13" s="46">
        <f>ROUND(H13*($I$10+$G$10*G13),2)</f>
        <v>78</v>
      </c>
      <c r="J13" s="47">
        <f>IF(E13*24&lt;3,0,IF(K13&gt;0,0,IF(E13*24&gt;11,$J$11,$J$11/12*ROUNDUP(E13*24,0))))</f>
        <v>30</v>
      </c>
      <c r="K13" s="48">
        <v>0</v>
      </c>
      <c r="L13" s="49">
        <v>20000</v>
      </c>
      <c r="M13" s="50">
        <v>20120</v>
      </c>
    </row>
    <row r="14" spans="2:13" s="3" customFormat="1" ht="14.25" customHeight="1">
      <c r="B14" s="51"/>
      <c r="C14" s="40"/>
      <c r="D14" s="41"/>
      <c r="E14" s="52">
        <f t="shared" ref="E14:E28" si="0">D14-C14</f>
        <v>0</v>
      </c>
      <c r="F14" s="43"/>
      <c r="G14" s="44"/>
      <c r="H14" s="45"/>
      <c r="I14" s="46">
        <f t="shared" ref="I14:I28" si="1">ROUND(H14*($I$10+$G$10*G14),2)</f>
        <v>0</v>
      </c>
      <c r="J14" s="47">
        <f t="shared" ref="J14:J28" si="2">IF(E14*24&lt;3,0,IF(K14&gt;0,0,IF(E14*24&gt;11,$J$11,$J$11/12*ROUNDUP(E14*24,0))))</f>
        <v>0</v>
      </c>
      <c r="K14" s="48">
        <v>0</v>
      </c>
      <c r="L14" s="53"/>
      <c r="M14" s="54"/>
    </row>
    <row r="15" spans="2:13" s="3" customFormat="1" ht="14.25" customHeight="1">
      <c r="B15" s="39"/>
      <c r="C15" s="40"/>
      <c r="D15" s="41"/>
      <c r="E15" s="52">
        <f t="shared" si="0"/>
        <v>0</v>
      </c>
      <c r="F15" s="43"/>
      <c r="G15" s="44"/>
      <c r="H15" s="45"/>
      <c r="I15" s="46">
        <f t="shared" si="1"/>
        <v>0</v>
      </c>
      <c r="J15" s="47">
        <f t="shared" si="2"/>
        <v>0</v>
      </c>
      <c r="K15" s="48">
        <v>0</v>
      </c>
      <c r="L15" s="53"/>
      <c r="M15" s="54"/>
    </row>
    <row r="16" spans="2:13" s="3" customFormat="1" ht="14.25" customHeight="1">
      <c r="B16" s="51"/>
      <c r="C16" s="40"/>
      <c r="D16" s="41"/>
      <c r="E16" s="52">
        <f t="shared" si="0"/>
        <v>0</v>
      </c>
      <c r="F16" s="43"/>
      <c r="G16" s="44"/>
      <c r="H16" s="45"/>
      <c r="I16" s="46">
        <f t="shared" si="1"/>
        <v>0</v>
      </c>
      <c r="J16" s="47">
        <f t="shared" si="2"/>
        <v>0</v>
      </c>
      <c r="K16" s="48">
        <v>0</v>
      </c>
      <c r="L16" s="53"/>
      <c r="M16" s="54"/>
    </row>
    <row r="17" spans="2:13" s="3" customFormat="1" ht="14.25" customHeight="1">
      <c r="B17" s="51"/>
      <c r="C17" s="40"/>
      <c r="D17" s="41"/>
      <c r="E17" s="52">
        <f t="shared" si="0"/>
        <v>0</v>
      </c>
      <c r="F17" s="43"/>
      <c r="G17" s="44"/>
      <c r="H17" s="45"/>
      <c r="I17" s="46">
        <f t="shared" si="1"/>
        <v>0</v>
      </c>
      <c r="J17" s="47">
        <f t="shared" si="2"/>
        <v>0</v>
      </c>
      <c r="K17" s="48">
        <v>0</v>
      </c>
      <c r="L17" s="53"/>
      <c r="M17" s="54"/>
    </row>
    <row r="18" spans="2:13" s="3" customFormat="1" ht="14.25" customHeight="1">
      <c r="B18" s="51"/>
      <c r="C18" s="40"/>
      <c r="D18" s="41"/>
      <c r="E18" s="52">
        <f t="shared" si="0"/>
        <v>0</v>
      </c>
      <c r="F18" s="43"/>
      <c r="G18" s="44"/>
      <c r="H18" s="45"/>
      <c r="I18" s="46">
        <f t="shared" si="1"/>
        <v>0</v>
      </c>
      <c r="J18" s="47">
        <f t="shared" si="2"/>
        <v>0</v>
      </c>
      <c r="K18" s="48">
        <v>0</v>
      </c>
      <c r="L18" s="53"/>
      <c r="M18" s="54"/>
    </row>
    <row r="19" spans="2:13" s="3" customFormat="1" ht="14.25" customHeight="1">
      <c r="B19" s="51"/>
      <c r="C19" s="40"/>
      <c r="D19" s="41"/>
      <c r="E19" s="52">
        <f t="shared" si="0"/>
        <v>0</v>
      </c>
      <c r="F19" s="43"/>
      <c r="G19" s="44"/>
      <c r="H19" s="45"/>
      <c r="I19" s="46">
        <f t="shared" si="1"/>
        <v>0</v>
      </c>
      <c r="J19" s="47">
        <f t="shared" si="2"/>
        <v>0</v>
      </c>
      <c r="K19" s="48">
        <v>0</v>
      </c>
      <c r="L19" s="53"/>
      <c r="M19" s="54"/>
    </row>
    <row r="20" spans="2:13" s="3" customFormat="1" ht="14.25" customHeight="1">
      <c r="B20" s="51"/>
      <c r="C20" s="40"/>
      <c r="D20" s="41"/>
      <c r="E20" s="52">
        <f t="shared" si="0"/>
        <v>0</v>
      </c>
      <c r="F20" s="43"/>
      <c r="G20" s="44"/>
      <c r="H20" s="45"/>
      <c r="I20" s="46">
        <f t="shared" si="1"/>
        <v>0</v>
      </c>
      <c r="J20" s="47">
        <f t="shared" si="2"/>
        <v>0</v>
      </c>
      <c r="K20" s="48">
        <v>0</v>
      </c>
      <c r="L20" s="53"/>
      <c r="M20" s="54"/>
    </row>
    <row r="21" spans="2:13" s="3" customFormat="1" ht="14.25" customHeight="1">
      <c r="B21" s="51"/>
      <c r="C21" s="40"/>
      <c r="D21" s="41"/>
      <c r="E21" s="52">
        <f t="shared" si="0"/>
        <v>0</v>
      </c>
      <c r="F21" s="43"/>
      <c r="G21" s="44"/>
      <c r="H21" s="45"/>
      <c r="I21" s="46">
        <f t="shared" si="1"/>
        <v>0</v>
      </c>
      <c r="J21" s="47">
        <f t="shared" si="2"/>
        <v>0</v>
      </c>
      <c r="K21" s="48">
        <v>0</v>
      </c>
      <c r="L21" s="53"/>
      <c r="M21" s="54"/>
    </row>
    <row r="22" spans="2:13" s="3" customFormat="1" ht="14.25" customHeight="1">
      <c r="B22" s="51"/>
      <c r="C22" s="40"/>
      <c r="D22" s="41"/>
      <c r="E22" s="52">
        <f t="shared" si="0"/>
        <v>0</v>
      </c>
      <c r="F22" s="43"/>
      <c r="G22" s="44"/>
      <c r="H22" s="45"/>
      <c r="I22" s="46">
        <f t="shared" si="1"/>
        <v>0</v>
      </c>
      <c r="J22" s="47">
        <f t="shared" si="2"/>
        <v>0</v>
      </c>
      <c r="K22" s="48">
        <v>0</v>
      </c>
      <c r="L22" s="53"/>
      <c r="M22" s="54"/>
    </row>
    <row r="23" spans="2:13" s="3" customFormat="1" ht="14.25" customHeight="1">
      <c r="B23" s="51"/>
      <c r="C23" s="40"/>
      <c r="D23" s="41"/>
      <c r="E23" s="52">
        <f t="shared" si="0"/>
        <v>0</v>
      </c>
      <c r="F23" s="43"/>
      <c r="G23" s="44"/>
      <c r="H23" s="45"/>
      <c r="I23" s="46">
        <f t="shared" si="1"/>
        <v>0</v>
      </c>
      <c r="J23" s="47">
        <f t="shared" si="2"/>
        <v>0</v>
      </c>
      <c r="K23" s="48">
        <v>0</v>
      </c>
      <c r="L23" s="53"/>
      <c r="M23" s="54"/>
    </row>
    <row r="24" spans="2:13" s="3" customFormat="1" ht="14.25" customHeight="1">
      <c r="B24" s="51"/>
      <c r="C24" s="40"/>
      <c r="D24" s="41"/>
      <c r="E24" s="52">
        <f t="shared" si="0"/>
        <v>0</v>
      </c>
      <c r="F24" s="43"/>
      <c r="G24" s="44"/>
      <c r="H24" s="45"/>
      <c r="I24" s="46">
        <f t="shared" si="1"/>
        <v>0</v>
      </c>
      <c r="J24" s="47">
        <f t="shared" si="2"/>
        <v>0</v>
      </c>
      <c r="K24" s="48">
        <v>0</v>
      </c>
      <c r="L24" s="53"/>
      <c r="M24" s="54"/>
    </row>
    <row r="25" spans="2:13" s="3" customFormat="1" ht="14.25" customHeight="1">
      <c r="B25" s="51"/>
      <c r="C25" s="40"/>
      <c r="D25" s="41"/>
      <c r="E25" s="52">
        <f t="shared" si="0"/>
        <v>0</v>
      </c>
      <c r="F25" s="43"/>
      <c r="G25" s="44"/>
      <c r="H25" s="45"/>
      <c r="I25" s="46">
        <f t="shared" si="1"/>
        <v>0</v>
      </c>
      <c r="J25" s="47">
        <f t="shared" si="2"/>
        <v>0</v>
      </c>
      <c r="K25" s="48">
        <v>0</v>
      </c>
      <c r="L25" s="53"/>
      <c r="M25" s="54"/>
    </row>
    <row r="26" spans="2:13" s="3" customFormat="1" ht="14.25" customHeight="1">
      <c r="B26" s="51"/>
      <c r="C26" s="40"/>
      <c r="D26" s="41"/>
      <c r="E26" s="52">
        <f t="shared" si="0"/>
        <v>0</v>
      </c>
      <c r="F26" s="43"/>
      <c r="G26" s="44"/>
      <c r="H26" s="45"/>
      <c r="I26" s="46">
        <f t="shared" si="1"/>
        <v>0</v>
      </c>
      <c r="J26" s="47">
        <f t="shared" si="2"/>
        <v>0</v>
      </c>
      <c r="K26" s="48">
        <v>0</v>
      </c>
      <c r="L26" s="53"/>
      <c r="M26" s="54"/>
    </row>
    <row r="27" spans="2:13" s="3" customFormat="1" ht="14.25" customHeight="1">
      <c r="B27" s="51"/>
      <c r="C27" s="40"/>
      <c r="D27" s="41"/>
      <c r="E27" s="52">
        <f t="shared" si="0"/>
        <v>0</v>
      </c>
      <c r="F27" s="43"/>
      <c r="G27" s="44"/>
      <c r="H27" s="45"/>
      <c r="I27" s="46">
        <f>ROUND(H27*($I$10+$G$10*G27),2)</f>
        <v>0</v>
      </c>
      <c r="J27" s="47">
        <f t="shared" si="2"/>
        <v>0</v>
      </c>
      <c r="K27" s="48">
        <v>0</v>
      </c>
      <c r="L27" s="53"/>
      <c r="M27" s="54"/>
    </row>
    <row r="28" spans="2:13" s="3" customFormat="1" ht="14.25" customHeight="1" thickBot="1">
      <c r="B28" s="55"/>
      <c r="C28" s="40"/>
      <c r="D28" s="41"/>
      <c r="E28" s="56">
        <f t="shared" si="0"/>
        <v>0</v>
      </c>
      <c r="F28" s="43"/>
      <c r="G28" s="44"/>
      <c r="H28" s="45"/>
      <c r="I28" s="46">
        <f t="shared" si="1"/>
        <v>0</v>
      </c>
      <c r="J28" s="47">
        <f t="shared" si="2"/>
        <v>0</v>
      </c>
      <c r="K28" s="48">
        <v>0</v>
      </c>
      <c r="L28" s="57"/>
      <c r="M28" s="58"/>
    </row>
    <row r="29" spans="2:13" s="3" customFormat="1" ht="14.25" customHeight="1" thickBot="1">
      <c r="B29" s="8"/>
      <c r="C29" s="59"/>
      <c r="D29" s="60" t="s">
        <v>17</v>
      </c>
      <c r="E29" s="61"/>
      <c r="F29" s="62"/>
      <c r="G29" s="63"/>
      <c r="H29" s="64">
        <f>SUM(H13:H28)</f>
        <v>120</v>
      </c>
      <c r="I29" s="65">
        <f t="shared" ref="I29:J29" si="3">SUM(I13:I28)</f>
        <v>78</v>
      </c>
      <c r="J29" s="65">
        <f t="shared" si="3"/>
        <v>30</v>
      </c>
      <c r="K29" s="65">
        <f>SUM(K13:K28)</f>
        <v>0</v>
      </c>
      <c r="L29" s="66"/>
      <c r="M29" s="66"/>
    </row>
    <row r="30" spans="2:13" s="3" customFormat="1" ht="14.25" customHeight="1" thickBot="1">
      <c r="B30" s="8"/>
      <c r="C30" s="8"/>
      <c r="D30" s="67"/>
      <c r="E30" s="68"/>
      <c r="F30" s="4"/>
      <c r="G30" s="69"/>
      <c r="H30" s="70" t="s">
        <v>18</v>
      </c>
      <c r="I30" s="71">
        <f>I29</f>
        <v>78</v>
      </c>
      <c r="J30" s="71">
        <f>J29/1.1</f>
        <v>27.27272727272727</v>
      </c>
      <c r="K30" s="71">
        <f>K29</f>
        <v>0</v>
      </c>
    </row>
    <row r="31" spans="2:13" s="3" customFormat="1" ht="18.75" customHeight="1" thickBot="1">
      <c r="B31" s="8"/>
      <c r="C31" s="8"/>
      <c r="D31" s="8"/>
      <c r="E31" s="8"/>
      <c r="F31" s="72"/>
      <c r="G31" s="73"/>
      <c r="H31" s="74" t="s">
        <v>29</v>
      </c>
      <c r="I31" s="75">
        <f>I29+J29+K29</f>
        <v>108</v>
      </c>
      <c r="J31" s="76"/>
      <c r="K31" s="77"/>
    </row>
    <row r="32" spans="2:13" s="3" customFormat="1" ht="22.5" customHeight="1">
      <c r="B32" s="8" t="s">
        <v>9</v>
      </c>
      <c r="C32" s="78"/>
      <c r="D32" s="79"/>
    </row>
    <row r="33" spans="2:6" s="3" customFormat="1" ht="6.75" customHeight="1"/>
    <row r="34" spans="2:6" s="3" customFormat="1" ht="14.25" customHeight="1">
      <c r="B34" s="80" t="s">
        <v>24</v>
      </c>
      <c r="C34" s="81"/>
      <c r="D34" s="81"/>
      <c r="E34" s="81"/>
      <c r="F34" s="81"/>
    </row>
    <row r="35" spans="2:6" s="3" customFormat="1" ht="14.25" customHeight="1">
      <c r="B35" s="82"/>
      <c r="C35" s="82"/>
      <c r="D35" s="82"/>
      <c r="E35" s="82"/>
      <c r="F35" s="82"/>
    </row>
    <row r="36" spans="2:6" s="3" customFormat="1" ht="14.25" customHeight="1">
      <c r="B36" s="82"/>
      <c r="C36" s="81"/>
      <c r="D36" s="81"/>
      <c r="E36" s="81"/>
      <c r="F36" s="81"/>
    </row>
    <row r="37" spans="2:6" s="3" customFormat="1" ht="14.25" customHeight="1">
      <c r="B37" s="82"/>
      <c r="C37" s="82"/>
      <c r="D37" s="82"/>
      <c r="E37" s="82"/>
      <c r="F37" s="82"/>
    </row>
    <row r="38" spans="2:6" s="3" customFormat="1" ht="14.25" customHeight="1"/>
    <row r="39" spans="2:6" s="83" customFormat="1" ht="14.25" customHeight="1">
      <c r="B39" s="83" t="s">
        <v>30</v>
      </c>
    </row>
    <row r="40" spans="2:6" s="83" customFormat="1" ht="14.25" customHeight="1">
      <c r="B40" s="83" t="s">
        <v>16</v>
      </c>
    </row>
  </sheetData>
  <mergeCells count="7">
    <mergeCell ref="C4:F4"/>
    <mergeCell ref="C2:F2"/>
    <mergeCell ref="C6:F6"/>
    <mergeCell ref="L7:M7"/>
    <mergeCell ref="C32:D32"/>
    <mergeCell ref="C8:D8"/>
    <mergeCell ref="I31:K31"/>
  </mergeCells>
  <phoneticPr fontId="0" type="noConversion"/>
  <printOptions horizontalCentered="1" verticalCentered="1"/>
  <pageMargins left="0.59055118110236227" right="0.23622047244094491" top="0.39370078740157483" bottom="0.43307086614173229" header="0.23622047244094491" footer="0.23622047244094491"/>
  <pageSetup paperSize="9" scale="90" orientation="landscape" horizontalDpi="4294967295" verticalDpi="4294967295" r:id="rId1"/>
  <headerFooter alignWithMargins="0">
    <oddFooter>&amp;L&amp;8&amp;F&amp;C&amp;8&amp;D&amp;R&amp;8Seite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Reisekosten PKW</vt:lpstr>
      <vt:lpstr>'Reisekosten PKW'!Druckbereich</vt:lpstr>
    </vt:vector>
  </TitlesOfParts>
  <Company>BDO Auxilia Treuhand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Ressl Martin Johann</dc:creator>
  <cp:lastModifiedBy>Birgit Ressl</cp:lastModifiedBy>
  <cp:lastPrinted>2018-05-23T07:24:43Z</cp:lastPrinted>
  <dcterms:created xsi:type="dcterms:W3CDTF">2008-10-31T11:03:24Z</dcterms:created>
  <dcterms:modified xsi:type="dcterms:W3CDTF">2025-01-08T20:23:32Z</dcterms:modified>
</cp:coreProperties>
</file>